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Бюджет!$A$13</definedName>
    <definedName name="FIO" localSheetId="0">Бюджет!$F$13</definedName>
    <definedName name="SIGN" localSheetId="0">Бюджет!$A$13:$H$14</definedName>
  </definedNames>
  <calcPr calcId="124519"/>
</workbook>
</file>

<file path=xl/calcChain.xml><?xml version="1.0" encoding="utf-8"?>
<calcChain xmlns="http://schemas.openxmlformats.org/spreadsheetml/2006/main">
  <c r="E34" i="3"/>
  <c r="C11"/>
  <c r="D34"/>
  <c r="E28"/>
  <c r="D28"/>
  <c r="E19"/>
  <c r="D19"/>
  <c r="D5"/>
  <c r="C5"/>
  <c r="E5" s="1"/>
  <c r="E33"/>
  <c r="E32"/>
  <c r="E31"/>
  <c r="E30"/>
  <c r="E29"/>
  <c r="E26"/>
  <c r="E25"/>
  <c r="E24"/>
  <c r="E23"/>
  <c r="E22"/>
  <c r="E21"/>
  <c r="E20"/>
  <c r="E18"/>
  <c r="E17"/>
  <c r="E16"/>
  <c r="E15"/>
  <c r="E14"/>
  <c r="E13"/>
  <c r="E12"/>
  <c r="D11"/>
  <c r="E11"/>
  <c r="E10"/>
  <c r="E9"/>
  <c r="E8"/>
  <c r="E7"/>
  <c r="E6"/>
  <c r="C34" l="1"/>
</calcChain>
</file>

<file path=xl/sharedStrings.xml><?xml version="1.0" encoding="utf-8"?>
<sst xmlns="http://schemas.openxmlformats.org/spreadsheetml/2006/main" count="65" uniqueCount="64">
  <si>
    <t>Наименование КЦСР</t>
  </si>
  <si>
    <t>Муниципальная программа "Комплексные меры профилактики экстремистких проявлений среди детей и молодежи Жигаловского района на 2015-2017гг"</t>
  </si>
  <si>
    <t>Муниципальная программа Профилактика наркомании и других социально-негативных явлений среди детей и молодежи на территории МО Жигаловский район на 2014-2016гг</t>
  </si>
  <si>
    <t>Муниципальная программа Развитие физической культуры и массового спорта на территории МО Жигаловский район на 2014-2016гг</t>
  </si>
  <si>
    <t>Подпрограмма "Патриотическое воспитание граждан в Жигаловском районе и допризывная подготовка молодежи" на 2014-2016гг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</si>
  <si>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</si>
  <si>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</si>
  <si>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</si>
  <si>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</si>
  <si>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</si>
  <si>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</si>
  <si>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</si>
  <si>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муниципальная программа Молодежь Жигаловского района на 2014-2016гг</t>
  </si>
  <si>
    <t>МП "Организация летних каникул детей в Жигаловском районе" на 2014-2016гг. Оплата стоимости набора продуктов питания в лагерях с дневным пребыванием детей.</t>
  </si>
  <si>
    <t>Муниципальная программа "Развитие единой образовательной информационной среды в Жигаловском районе на 2016-2018гг"</t>
  </si>
  <si>
    <t>Муниципальная программа "Энергосбережение и повышение эффективности использования энергетических ресурсов в муниципальном образовании "Жигаловский район"</t>
  </si>
  <si>
    <t>Муниципальная программа Здоровье и образование на 2016-2018гг</t>
  </si>
  <si>
    <t>Муниципальная программа Комплексная безопасность образовательных учреждений на 2014-2017гг</t>
  </si>
  <si>
    <t>Муниципальная программа Одаренные дети на 2014-2016гг.</t>
  </si>
  <si>
    <t>Муниципальная программа Развитие системы дошкольного образования Жигаловского района на 2014-2018гг</t>
  </si>
  <si>
    <t>Муниципальная программа комплексного развития систем коммунальной инфраструктуры в муниципальном образовании Жигаловский район на 2016-2020гг.</t>
  </si>
  <si>
    <t>Муниципальная программа "Устойчивое развитие сельских территорий " на 2014-2020 годы МО "Жигаловский район"</t>
  </si>
  <si>
    <t>Муниципальная программа Газификация Жигаловского района 2011-2016гг</t>
  </si>
  <si>
    <t>Муниципальная программа Развитие субъектов малого и среднего предпринимательства в муниципальном образовании Жигаловский район на 2016-2017гг</t>
  </si>
  <si>
    <t>Программа улучшения условий и охраны труда в МО Жигаловский район на 2016-2019гг</t>
  </si>
  <si>
    <t>Итого</t>
  </si>
  <si>
    <t>тыс.руб.</t>
  </si>
  <si>
    <t>№п/п</t>
  </si>
  <si>
    <t>Информация об исполнении главными распорядителями (распорядителями)  средств  бюджета  МО «Жигаловский район» муниципальных программ  на 01.06.2016 г.</t>
  </si>
  <si>
    <t>УПРАВЛЕНИЕ КУЛЬТУРЫ, МОЛОДЕЖНОЙ ПОЛИТИКИ И СПОРТА АДМИНИСТРАЦИИ МО "ЖИГАЛОВСКИЙ РАЙОН"</t>
  </si>
  <si>
    <t>1.1</t>
  </si>
  <si>
    <t>1.2</t>
  </si>
  <si>
    <t>1.3</t>
  </si>
  <si>
    <t>Муниципальная программа "Сохранение и развитие культуры муниципального образования Жигаловский района 2016-2020гг"</t>
  </si>
  <si>
    <t>УПРАВЛЕНИЕ ОБРАЗОВАНИЯ  АДМИНИСТРАЦИИ МО "ЖИГАЛОВСКИЙ РАЙОН"</t>
  </si>
  <si>
    <t>1.4.1.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</si>
  <si>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</si>
  <si>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</si>
  <si>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</si>
  <si>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</si>
  <si>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</si>
  <si>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</si>
  <si>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</si>
  <si>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</si>
  <si>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2.1</t>
  </si>
  <si>
    <t>2.3</t>
  </si>
  <si>
    <t>2.2</t>
  </si>
  <si>
    <t>2.4</t>
  </si>
  <si>
    <t>2.5</t>
  </si>
  <si>
    <t>2.6</t>
  </si>
  <si>
    <t>2.7</t>
  </si>
  <si>
    <t>2.8</t>
  </si>
  <si>
    <t>АДМИНИСТРАЦИЯ МО "ЖИГАЛОВСКИЙ РАЙОН"</t>
  </si>
  <si>
    <t>3.1.</t>
  </si>
  <si>
    <t>3.2.</t>
  </si>
  <si>
    <t>3.3</t>
  </si>
  <si>
    <t>3.4.</t>
  </si>
  <si>
    <t>3.5.</t>
  </si>
  <si>
    <t>План на 2016 год</t>
  </si>
  <si>
    <t>Исполнение</t>
  </si>
  <si>
    <t>% исполнения</t>
  </si>
  <si>
    <t>1.4</t>
  </si>
  <si>
    <t xml:space="preserve">Начальник финансового управления  </t>
  </si>
  <si>
    <t xml:space="preserve">                               Т.В.Трофимова</t>
  </si>
</sst>
</file>

<file path=xl/styles.xml><?xml version="1.0" encoding="utf-8"?>
<styleSheet xmlns="http://schemas.openxmlformats.org/spreadsheetml/2006/main">
  <numFmts count="3">
    <numFmt numFmtId="164" formatCode="#.0,"/>
    <numFmt numFmtId="165" formatCode="0.0"/>
    <numFmt numFmtId="166" formatCode="#.0"/>
  </numFmts>
  <fonts count="12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7"/>
  <sheetViews>
    <sheetView showGridLines="0" tabSelected="1" topLeftCell="A19" workbookViewId="0">
      <selection activeCell="C36" sqref="C36"/>
    </sheetView>
  </sheetViews>
  <sheetFormatPr defaultRowHeight="12.75" customHeight="1"/>
  <cols>
    <col min="1" max="1" width="10.28515625" customWidth="1"/>
    <col min="2" max="2" width="47.42578125" customWidth="1"/>
    <col min="3" max="3" width="20.7109375" customWidth="1"/>
    <col min="4" max="5" width="15.42578125" customWidth="1"/>
    <col min="7" max="7" width="13.140625" bestFit="1" customWidth="1"/>
  </cols>
  <sheetData>
    <row r="1" spans="1:10" ht="12.75" customHeight="1">
      <c r="A1" s="22"/>
      <c r="B1" s="22"/>
      <c r="C1" s="22"/>
      <c r="D1" s="22"/>
      <c r="E1" s="22"/>
    </row>
    <row r="2" spans="1:10" ht="32.25" customHeight="1">
      <c r="A2" s="23" t="s">
        <v>28</v>
      </c>
      <c r="B2" s="23"/>
      <c r="C2" s="23"/>
      <c r="D2" s="23"/>
      <c r="E2" s="23"/>
    </row>
    <row r="3" spans="1:10">
      <c r="B3" s="3"/>
      <c r="C3" s="3"/>
      <c r="D3" s="3"/>
      <c r="E3" s="6" t="s">
        <v>26</v>
      </c>
      <c r="F3" s="3"/>
      <c r="G3" s="3"/>
      <c r="H3" s="3"/>
      <c r="I3" s="1"/>
      <c r="J3" s="1"/>
    </row>
    <row r="4" spans="1:10">
      <c r="A4" s="2" t="s">
        <v>27</v>
      </c>
      <c r="B4" s="2" t="s">
        <v>0</v>
      </c>
      <c r="C4" s="2" t="s">
        <v>58</v>
      </c>
      <c r="D4" s="2" t="s">
        <v>59</v>
      </c>
      <c r="E4" s="17" t="s">
        <v>60</v>
      </c>
    </row>
    <row r="5" spans="1:10" ht="31.5">
      <c r="A5" s="7">
        <v>1</v>
      </c>
      <c r="B5" s="8" t="s">
        <v>29</v>
      </c>
      <c r="C5" s="18">
        <f>SUM(C6:C9,C11)</f>
        <v>542990.39</v>
      </c>
      <c r="D5" s="18">
        <f>SUM(D6:D9,D11)</f>
        <v>302335.07999999996</v>
      </c>
      <c r="E5" s="19">
        <f>D5/C5*100</f>
        <v>55.679637350487909</v>
      </c>
    </row>
    <row r="6" spans="1:10" ht="33.75">
      <c r="A6" s="9" t="s">
        <v>30</v>
      </c>
      <c r="B6" s="10" t="s">
        <v>1</v>
      </c>
      <c r="C6" s="11">
        <v>8550</v>
      </c>
      <c r="D6" s="11">
        <v>4350</v>
      </c>
      <c r="E6" s="14">
        <f>D6/C6*100</f>
        <v>50.877192982456144</v>
      </c>
    </row>
    <row r="7" spans="1:10" ht="45">
      <c r="A7" s="9" t="s">
        <v>31</v>
      </c>
      <c r="B7" s="10" t="s">
        <v>2</v>
      </c>
      <c r="C7" s="11">
        <v>15800</v>
      </c>
      <c r="D7" s="11">
        <v>5186</v>
      </c>
      <c r="E7" s="14">
        <f t="shared" ref="E7:E18" si="0">D7/C7*100</f>
        <v>32.822784810126585</v>
      </c>
    </row>
    <row r="8" spans="1:10" ht="33.75">
      <c r="A8" s="9" t="s">
        <v>32</v>
      </c>
      <c r="B8" s="10" t="s">
        <v>3</v>
      </c>
      <c r="C8" s="11">
        <v>242913.1</v>
      </c>
      <c r="D8" s="11">
        <v>186460.08</v>
      </c>
      <c r="E8" s="14">
        <f t="shared" si="0"/>
        <v>76.759993594417082</v>
      </c>
    </row>
    <row r="9" spans="1:10" ht="22.5">
      <c r="A9" s="9" t="s">
        <v>61</v>
      </c>
      <c r="B9" s="10" t="s">
        <v>12</v>
      </c>
      <c r="C9" s="11">
        <v>73500</v>
      </c>
      <c r="D9" s="11">
        <v>12040</v>
      </c>
      <c r="E9" s="14">
        <f>D9/C9*100</f>
        <v>16.380952380952383</v>
      </c>
    </row>
    <row r="10" spans="1:10" ht="33.75">
      <c r="A10" s="9" t="s">
        <v>35</v>
      </c>
      <c r="B10" s="10" t="s">
        <v>4</v>
      </c>
      <c r="C10" s="11">
        <v>15200</v>
      </c>
      <c r="D10" s="12">
        <v>0</v>
      </c>
      <c r="E10" s="14">
        <f>D10/C10*100</f>
        <v>0</v>
      </c>
    </row>
    <row r="11" spans="1:10" ht="33.75">
      <c r="A11" s="9" t="s">
        <v>36</v>
      </c>
      <c r="B11" s="13" t="s">
        <v>33</v>
      </c>
      <c r="C11" s="11">
        <f>SUM(C12:C18)</f>
        <v>202227.29</v>
      </c>
      <c r="D11" s="11">
        <f>SUM(D12:D18)</f>
        <v>94299</v>
      </c>
      <c r="E11" s="14">
        <f t="shared" si="0"/>
        <v>46.630205052938209</v>
      </c>
    </row>
    <row r="12" spans="1:10" ht="45">
      <c r="A12" s="9" t="s">
        <v>37</v>
      </c>
      <c r="B12" s="10" t="s">
        <v>5</v>
      </c>
      <c r="C12" s="11">
        <v>33100</v>
      </c>
      <c r="D12" s="11">
        <v>30600</v>
      </c>
      <c r="E12" s="14">
        <f t="shared" si="0"/>
        <v>92.447129909365557</v>
      </c>
    </row>
    <row r="13" spans="1:10">
      <c r="A13" s="9" t="s">
        <v>38</v>
      </c>
      <c r="B13" s="10" t="s">
        <v>6</v>
      </c>
      <c r="C13" s="11">
        <v>15217.29</v>
      </c>
      <c r="D13" s="11"/>
      <c r="E13" s="14">
        <f t="shared" si="0"/>
        <v>0</v>
      </c>
    </row>
    <row r="14" spans="1:10" ht="22.5">
      <c r="A14" s="9" t="s">
        <v>39</v>
      </c>
      <c r="B14" s="10" t="s">
        <v>7</v>
      </c>
      <c r="C14" s="11">
        <v>10864</v>
      </c>
      <c r="D14" s="11">
        <v>10864</v>
      </c>
      <c r="E14" s="14">
        <f t="shared" si="0"/>
        <v>100</v>
      </c>
    </row>
    <row r="15" spans="1:10" ht="22.5">
      <c r="A15" s="9" t="s">
        <v>40</v>
      </c>
      <c r="B15" s="10" t="s">
        <v>8</v>
      </c>
      <c r="C15" s="11">
        <v>56485</v>
      </c>
      <c r="D15" s="11">
        <v>10600</v>
      </c>
      <c r="E15" s="14">
        <f t="shared" si="0"/>
        <v>18.766044082499779</v>
      </c>
    </row>
    <row r="16" spans="1:10" ht="22.5">
      <c r="A16" s="9" t="s">
        <v>41</v>
      </c>
      <c r="B16" s="10" t="s">
        <v>9</v>
      </c>
      <c r="C16" s="11">
        <v>28976</v>
      </c>
      <c r="D16" s="11">
        <v>750</v>
      </c>
      <c r="E16" s="14">
        <f t="shared" si="0"/>
        <v>2.5883489784649365</v>
      </c>
    </row>
    <row r="17" spans="1:5" ht="22.5">
      <c r="A17" s="9" t="s">
        <v>42</v>
      </c>
      <c r="B17" s="10" t="s">
        <v>10</v>
      </c>
      <c r="C17" s="11">
        <v>18735</v>
      </c>
      <c r="D17" s="11">
        <v>17985</v>
      </c>
      <c r="E17" s="14">
        <f t="shared" si="0"/>
        <v>95.996797437950363</v>
      </c>
    </row>
    <row r="18" spans="1:5" ht="33.75">
      <c r="A18" s="9" t="s">
        <v>43</v>
      </c>
      <c r="B18" s="10" t="s">
        <v>11</v>
      </c>
      <c r="C18" s="11">
        <v>38850</v>
      </c>
      <c r="D18" s="11">
        <v>23500</v>
      </c>
      <c r="E18" s="14">
        <f t="shared" si="0"/>
        <v>60.489060489060485</v>
      </c>
    </row>
    <row r="19" spans="1:5" ht="21">
      <c r="A19" s="7">
        <v>2</v>
      </c>
      <c r="B19" s="8" t="s">
        <v>34</v>
      </c>
      <c r="C19" s="16">
        <v>2270900</v>
      </c>
      <c r="D19" s="16">
        <f>SUM(D20:D27)</f>
        <v>704025.91999999993</v>
      </c>
      <c r="E19" s="19">
        <f t="shared" ref="E19:E26" si="1">D19/C19*100</f>
        <v>31.002066141177504</v>
      </c>
    </row>
    <row r="20" spans="1:5" ht="45">
      <c r="A20" s="9" t="s">
        <v>44</v>
      </c>
      <c r="B20" s="10" t="s">
        <v>13</v>
      </c>
      <c r="C20" s="11">
        <v>479338.62</v>
      </c>
      <c r="D20" s="11">
        <v>253206.96</v>
      </c>
      <c r="E20" s="14">
        <f t="shared" si="1"/>
        <v>52.824235193066649</v>
      </c>
    </row>
    <row r="21" spans="1:5" ht="33.75">
      <c r="A21" s="9" t="s">
        <v>46</v>
      </c>
      <c r="B21" s="10" t="s">
        <v>14</v>
      </c>
      <c r="C21" s="11">
        <v>94000</v>
      </c>
      <c r="D21" s="11">
        <v>78900</v>
      </c>
      <c r="E21" s="14">
        <f t="shared" si="1"/>
        <v>83.936170212765958</v>
      </c>
    </row>
    <row r="22" spans="1:5" ht="33.75">
      <c r="A22" s="9" t="s">
        <v>45</v>
      </c>
      <c r="B22" s="10" t="s">
        <v>15</v>
      </c>
      <c r="C22" s="11">
        <v>100000</v>
      </c>
      <c r="D22" s="12">
        <v>0</v>
      </c>
      <c r="E22" s="14">
        <f t="shared" si="1"/>
        <v>0</v>
      </c>
    </row>
    <row r="23" spans="1:5" ht="22.5">
      <c r="A23" s="9" t="s">
        <v>47</v>
      </c>
      <c r="B23" s="10" t="s">
        <v>16</v>
      </c>
      <c r="C23" s="11">
        <v>70000</v>
      </c>
      <c r="D23" s="12">
        <v>0</v>
      </c>
      <c r="E23" s="14">
        <f t="shared" si="1"/>
        <v>0</v>
      </c>
    </row>
    <row r="24" spans="1:5" ht="22.5">
      <c r="A24" s="9" t="s">
        <v>48</v>
      </c>
      <c r="B24" s="10" t="s">
        <v>17</v>
      </c>
      <c r="C24" s="11">
        <v>409446</v>
      </c>
      <c r="D24" s="11">
        <v>139100</v>
      </c>
      <c r="E24" s="14">
        <f t="shared" si="1"/>
        <v>33.972733889206388</v>
      </c>
    </row>
    <row r="25" spans="1:5">
      <c r="A25" s="9" t="s">
        <v>49</v>
      </c>
      <c r="B25" s="10" t="s">
        <v>18</v>
      </c>
      <c r="C25" s="11">
        <v>300000</v>
      </c>
      <c r="D25" s="11">
        <v>232818.96</v>
      </c>
      <c r="E25" s="14">
        <f t="shared" si="1"/>
        <v>77.606319999999997</v>
      </c>
    </row>
    <row r="26" spans="1:5" ht="22.5">
      <c r="A26" s="9" t="s">
        <v>50</v>
      </c>
      <c r="B26" s="10" t="s">
        <v>19</v>
      </c>
      <c r="C26" s="11">
        <v>697721</v>
      </c>
      <c r="D26" s="12">
        <v>0</v>
      </c>
      <c r="E26" s="14">
        <f t="shared" si="1"/>
        <v>0</v>
      </c>
    </row>
    <row r="27" spans="1:5" ht="33.75">
      <c r="A27" s="9" t="s">
        <v>51</v>
      </c>
      <c r="B27" s="10" t="s">
        <v>20</v>
      </c>
      <c r="C27" s="20">
        <v>120.5</v>
      </c>
      <c r="D27" s="15">
        <v>0</v>
      </c>
      <c r="E27" s="15">
        <v>0</v>
      </c>
    </row>
    <row r="28" spans="1:5">
      <c r="A28" s="7">
        <v>3</v>
      </c>
      <c r="B28" s="8" t="s">
        <v>52</v>
      </c>
      <c r="C28" s="21">
        <v>4745300</v>
      </c>
      <c r="D28" s="21">
        <f>SUM(D29:D33)</f>
        <v>22938.12</v>
      </c>
      <c r="E28" s="14">
        <f t="shared" ref="E28:E34" si="2">D28/C28*100</f>
        <v>0.48338608728636751</v>
      </c>
    </row>
    <row r="29" spans="1:5" ht="33.75">
      <c r="A29" s="9" t="s">
        <v>53</v>
      </c>
      <c r="B29" s="10" t="s">
        <v>20</v>
      </c>
      <c r="C29" s="11">
        <v>426400</v>
      </c>
      <c r="D29" s="12">
        <v>0</v>
      </c>
      <c r="E29" s="14">
        <f t="shared" si="2"/>
        <v>0</v>
      </c>
    </row>
    <row r="30" spans="1:5" ht="22.5">
      <c r="A30" s="9" t="s">
        <v>54</v>
      </c>
      <c r="B30" s="10" t="s">
        <v>21</v>
      </c>
      <c r="C30" s="11">
        <v>4142405</v>
      </c>
      <c r="D30" s="12">
        <v>0</v>
      </c>
      <c r="E30" s="14">
        <f t="shared" si="2"/>
        <v>0</v>
      </c>
    </row>
    <row r="31" spans="1:5" ht="22.5">
      <c r="A31" s="9" t="s">
        <v>55</v>
      </c>
      <c r="B31" s="10" t="s">
        <v>22</v>
      </c>
      <c r="C31" s="11">
        <v>118938.12</v>
      </c>
      <c r="D31" s="11">
        <v>17938.12</v>
      </c>
      <c r="E31" s="14">
        <f t="shared" si="2"/>
        <v>15.081893004530421</v>
      </c>
    </row>
    <row r="32" spans="1:5" ht="33.75">
      <c r="A32" s="9" t="s">
        <v>56</v>
      </c>
      <c r="B32" s="10" t="s">
        <v>23</v>
      </c>
      <c r="C32" s="11">
        <v>52632</v>
      </c>
      <c r="D32" s="12">
        <v>0</v>
      </c>
      <c r="E32" s="14">
        <f t="shared" si="2"/>
        <v>0</v>
      </c>
    </row>
    <row r="33" spans="1:5" ht="22.5">
      <c r="A33" s="9" t="s">
        <v>57</v>
      </c>
      <c r="B33" s="10" t="s">
        <v>24</v>
      </c>
      <c r="C33" s="11">
        <v>5000</v>
      </c>
      <c r="D33" s="11">
        <v>5000</v>
      </c>
      <c r="E33" s="14">
        <f t="shared" si="2"/>
        <v>100</v>
      </c>
    </row>
    <row r="34" spans="1:5">
      <c r="A34" s="4" t="s">
        <v>25</v>
      </c>
      <c r="B34" s="5"/>
      <c r="C34" s="21">
        <f>SUM(C28,C19,C5)</f>
        <v>7559190.3899999997</v>
      </c>
      <c r="D34" s="21">
        <f>SUM(D28,D19,D5)</f>
        <v>1029299.1199999999</v>
      </c>
      <c r="E34" s="19">
        <f t="shared" si="2"/>
        <v>13.616525935921029</v>
      </c>
    </row>
    <row r="35" spans="1:5" ht="51.75" customHeight="1">
      <c r="A35" s="24" t="s">
        <v>62</v>
      </c>
      <c r="B35" s="24"/>
      <c r="C35" s="24" t="s">
        <v>63</v>
      </c>
    </row>
    <row r="36" spans="1:5" ht="42.75" customHeight="1">
      <c r="A36" s="1"/>
    </row>
    <row r="37" spans="1:5" ht="42.75" customHeight="1">
      <c r="A37" s="1"/>
    </row>
  </sheetData>
  <mergeCells count="2">
    <mergeCell ref="A1:E1"/>
    <mergeCell ref="A2:E2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2016-06-21T04:14:47Z</cp:lastPrinted>
  <dcterms:created xsi:type="dcterms:W3CDTF">2002-03-11T10:22:12Z</dcterms:created>
  <dcterms:modified xsi:type="dcterms:W3CDTF">2016-06-21T04:25:45Z</dcterms:modified>
</cp:coreProperties>
</file>